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200" windowHeight="10920"/>
  </bookViews>
  <sheets>
    <sheet name="Sheet1" sheetId="3" r:id="rId1"/>
  </sheets>
  <definedNames>
    <definedName name="Новый_текстовый_документ" localSheetId="0">Sheet1!$A$1:$O$71</definedName>
  </definedNames>
  <calcPr calcId="125725"/>
</workbook>
</file>

<file path=xl/calcChain.xml><?xml version="1.0" encoding="utf-8"?>
<calcChain xmlns="http://schemas.openxmlformats.org/spreadsheetml/2006/main">
  <c r="K69" i="3"/>
  <c r="K68"/>
  <c r="I73" l="1"/>
  <c r="H76"/>
  <c r="I52"/>
  <c r="H37"/>
  <c r="K11"/>
  <c r="J12"/>
  <c r="P58" l="1"/>
  <c r="P57"/>
  <c r="K59"/>
  <c r="K71"/>
  <c r="M69"/>
  <c r="N69"/>
  <c r="O69"/>
  <c r="O68"/>
  <c r="N68"/>
  <c r="M68"/>
  <c r="L69"/>
  <c r="L68"/>
  <c r="J69"/>
  <c r="J72"/>
  <c r="J71"/>
  <c r="J70"/>
  <c r="J68"/>
  <c r="I69"/>
  <c r="I72"/>
  <c r="I71"/>
  <c r="I70"/>
  <c r="I74"/>
  <c r="I75"/>
  <c r="I68"/>
  <c r="H69"/>
  <c r="H72"/>
  <c r="H71"/>
  <c r="H70"/>
  <c r="H74"/>
  <c r="H75"/>
  <c r="H73"/>
  <c r="H68"/>
  <c r="G69"/>
  <c r="G72"/>
  <c r="G71"/>
  <c r="G70"/>
  <c r="G74"/>
  <c r="G75"/>
  <c r="G73"/>
  <c r="G76"/>
  <c r="G68"/>
  <c r="O80"/>
  <c r="N80"/>
  <c r="M80"/>
  <c r="L80"/>
  <c r="K80"/>
  <c r="K51"/>
  <c r="J51"/>
  <c r="I51"/>
  <c r="H52"/>
  <c r="H51"/>
  <c r="G52"/>
  <c r="G51"/>
  <c r="L47"/>
  <c r="O42"/>
  <c r="N42"/>
  <c r="M42"/>
  <c r="L42"/>
  <c r="K42"/>
  <c r="L27"/>
  <c r="L29"/>
  <c r="L26"/>
  <c r="K34"/>
  <c r="K36"/>
  <c r="K33"/>
  <c r="J34"/>
  <c r="J35"/>
  <c r="K35" s="1"/>
  <c r="J36"/>
  <c r="J33"/>
  <c r="I34"/>
  <c r="I35"/>
  <c r="I36"/>
  <c r="I33"/>
  <c r="H34"/>
  <c r="H35"/>
  <c r="H36"/>
  <c r="H33"/>
  <c r="K18"/>
  <c r="K19"/>
  <c r="K20"/>
  <c r="K21"/>
  <c r="K17"/>
  <c r="J18"/>
  <c r="J19"/>
  <c r="J20"/>
  <c r="J21"/>
  <c r="J17"/>
  <c r="I18"/>
  <c r="I19"/>
  <c r="I20"/>
  <c r="I21"/>
  <c r="I17"/>
  <c r="M4"/>
  <c r="M5"/>
  <c r="M6"/>
  <c r="M7"/>
  <c r="M8"/>
  <c r="M9"/>
  <c r="M10"/>
  <c r="M3"/>
  <c r="L4"/>
  <c r="L5"/>
  <c r="L6"/>
  <c r="L7"/>
  <c r="L8"/>
  <c r="L9"/>
  <c r="L10"/>
  <c r="L3"/>
  <c r="K4"/>
  <c r="K5"/>
  <c r="K6"/>
  <c r="K7"/>
  <c r="K8"/>
  <c r="K9"/>
  <c r="K10"/>
  <c r="K3"/>
  <c r="J4"/>
  <c r="J5"/>
  <c r="J6"/>
  <c r="J7"/>
  <c r="J8"/>
  <c r="J9"/>
  <c r="J10"/>
  <c r="J11"/>
  <c r="J3"/>
  <c r="L28" l="1"/>
</calcChain>
</file>

<file path=xl/connections.xml><?xml version="1.0" encoding="utf-8"?>
<connections xmlns="http://schemas.openxmlformats.org/spreadsheetml/2006/main">
  <connection id="1" name="Новый текстовый документ" type="6" refreshedVersion="5" background="1" saveData="1">
    <textPr codePage="1251" sourceFile="C:\Users\Камалутдинов\Desktop\Новый текстовый документ.txt" delimited="0" decimal="," thousands=" ">
      <textFields count="15">
        <textField/>
        <textField position="4"/>
        <textField position="31"/>
        <textField position="49"/>
        <textField position="56"/>
        <textField position="61"/>
        <textField position="66"/>
        <textField position="77"/>
        <textField position="88"/>
        <textField position="99"/>
        <textField position="111"/>
        <textField position="121"/>
        <textField position="133"/>
        <textField position="143"/>
        <textField position="154"/>
      </textFields>
    </textPr>
  </connection>
</connections>
</file>

<file path=xl/sharedStrings.xml><?xml version="1.0" encoding="utf-8"?>
<sst xmlns="http://schemas.openxmlformats.org/spreadsheetml/2006/main" count="284" uniqueCount="84">
  <si>
    <t>Фамилия, имя</t>
  </si>
  <si>
    <t>Коллектив</t>
  </si>
  <si>
    <t>Квал</t>
  </si>
  <si>
    <t>Кучерявый Илья</t>
  </si>
  <si>
    <t>ДЮСШ "Яр Чаллы"</t>
  </si>
  <si>
    <t>IIю</t>
  </si>
  <si>
    <t>Суханов Константин</t>
  </si>
  <si>
    <t>Павлов Иван</t>
  </si>
  <si>
    <t>ДЮСШ" Виктория"</t>
  </si>
  <si>
    <t>Арзаматов Данил</t>
  </si>
  <si>
    <t>Гарипов Алмаз</t>
  </si>
  <si>
    <t>Абзалов Раиль</t>
  </si>
  <si>
    <t>Юнусов Артур</t>
  </si>
  <si>
    <t>Вяткин Степан</t>
  </si>
  <si>
    <t>Кабиров Раиф</t>
  </si>
  <si>
    <t>Шахиев Ренат</t>
  </si>
  <si>
    <t>Айдарова Аделия</t>
  </si>
  <si>
    <t>Гордеева Дарья</t>
  </si>
  <si>
    <t>ДЮСШ "Бригантина"</t>
  </si>
  <si>
    <t>III</t>
  </si>
  <si>
    <t>Яруллина Арина</t>
  </si>
  <si>
    <t>Морозова Анастасия</t>
  </si>
  <si>
    <t>Грищук Анастасия</t>
  </si>
  <si>
    <t>Горячев Илья</t>
  </si>
  <si>
    <t>II</t>
  </si>
  <si>
    <t>Киселёв Роман</t>
  </si>
  <si>
    <t>Артёмов Андрей</t>
  </si>
  <si>
    <t>Iю</t>
  </si>
  <si>
    <t>Нуртдинов Айрат</t>
  </si>
  <si>
    <t>Акиловский Илья</t>
  </si>
  <si>
    <t>Петрова Елизавета</t>
  </si>
  <si>
    <t>I</t>
  </si>
  <si>
    <t>Максимов Виталий</t>
  </si>
  <si>
    <t>КМС</t>
  </si>
  <si>
    <t>Мальгин Слава</t>
  </si>
  <si>
    <t>Зиновьев Константин</t>
  </si>
  <si>
    <t>Колобочкин Павел</t>
  </si>
  <si>
    <t>Наб Челны</t>
  </si>
  <si>
    <t>Хасанов Айдар</t>
  </si>
  <si>
    <t>Казань</t>
  </si>
  <si>
    <t>Ахметов Фарит</t>
  </si>
  <si>
    <t>Камалутдинов Ильдар</t>
  </si>
  <si>
    <t>Султанов Раян</t>
  </si>
  <si>
    <t>Одинцов Алексей</t>
  </si>
  <si>
    <t>Кознов Антон</t>
  </si>
  <si>
    <t>Родионов Сергей</t>
  </si>
  <si>
    <t>Дорофеева Дарья</t>
  </si>
  <si>
    <t xml:space="preserve"> ГР</t>
  </si>
  <si>
    <t>Номер</t>
  </si>
  <si>
    <t>Отм.1</t>
  </si>
  <si>
    <t>Отм.2</t>
  </si>
  <si>
    <t>Отм.3</t>
  </si>
  <si>
    <t>Круг 2</t>
  </si>
  <si>
    <t>Круг 3</t>
  </si>
  <si>
    <t>Отставание</t>
  </si>
  <si>
    <t>Место</t>
  </si>
  <si>
    <t>Младшие юноши</t>
  </si>
  <si>
    <t>Круг 1</t>
  </si>
  <si>
    <t>DNF</t>
  </si>
  <si>
    <t>DNS</t>
  </si>
  <si>
    <t>Младшие девушки</t>
  </si>
  <si>
    <t>ГР</t>
  </si>
  <si>
    <t>Круг 4</t>
  </si>
  <si>
    <t>Круг 6</t>
  </si>
  <si>
    <t>Отм.4</t>
  </si>
  <si>
    <t>Отм.5</t>
  </si>
  <si>
    <t>Юноши</t>
  </si>
  <si>
    <t>Круг 7</t>
  </si>
  <si>
    <t>Круг 5</t>
  </si>
  <si>
    <t>Квал.</t>
  </si>
  <si>
    <t>Девушки</t>
  </si>
  <si>
    <t>Юниоры</t>
  </si>
  <si>
    <t>Мужчины</t>
  </si>
  <si>
    <t xml:space="preserve"> + 4 круга</t>
  </si>
  <si>
    <t xml:space="preserve"> + 5 кругов</t>
  </si>
  <si>
    <t xml:space="preserve"> + 6 кругов</t>
  </si>
  <si>
    <t xml:space="preserve">  +4 круга</t>
  </si>
  <si>
    <t>Отм.6</t>
  </si>
  <si>
    <t>Отм.7</t>
  </si>
  <si>
    <t>Отм.8</t>
  </si>
  <si>
    <t>Отм.9</t>
  </si>
  <si>
    <t>Круг 8</t>
  </si>
  <si>
    <t>Круг 9</t>
  </si>
  <si>
    <t xml:space="preserve"> + 7 кругов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</si>
</sst>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Arial Unicode MS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1">
    <xf numFmtId="0" fontId="0" fillId="0" borderId="0" xfId="0"/>
    <xf numFmtId="47" fontId="0" fillId="0" borderId="0" xfId="0" applyNumberFormat="1"/>
    <xf numFmtId="0" fontId="0" fillId="0" borderId="10" xfId="0" applyBorder="1" applyAlignment="1">
      <alignment horizontal="center"/>
    </xf>
    <xf numFmtId="0" fontId="0" fillId="0" borderId="10" xfId="0" applyBorder="1"/>
    <xf numFmtId="164" fontId="0" fillId="0" borderId="10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/>
    </xf>
    <xf numFmtId="164" fontId="0" fillId="0" borderId="18" xfId="0" applyNumberFormat="1" applyBorder="1"/>
    <xf numFmtId="0" fontId="0" fillId="0" borderId="19" xfId="0" applyBorder="1"/>
    <xf numFmtId="0" fontId="0" fillId="0" borderId="24" xfId="0" applyBorder="1"/>
    <xf numFmtId="0" fontId="0" fillId="0" borderId="24" xfId="0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164" fontId="0" fillId="0" borderId="34" xfId="0" applyNumberFormat="1" applyBorder="1" applyAlignment="1">
      <alignment horizontal="center"/>
    </xf>
    <xf numFmtId="0" fontId="0" fillId="0" borderId="23" xfId="0" applyBorder="1"/>
    <xf numFmtId="0" fontId="0" fillId="0" borderId="25" xfId="0" applyBorder="1" applyAlignment="1">
      <alignment horizontal="center"/>
    </xf>
    <xf numFmtId="0" fontId="0" fillId="0" borderId="15" xfId="0" applyBorder="1"/>
    <xf numFmtId="0" fontId="0" fillId="0" borderId="17" xfId="0" applyBorder="1"/>
    <xf numFmtId="0" fontId="0" fillId="0" borderId="19" xfId="0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9" xfId="0" applyNumberFormat="1" applyBorder="1"/>
    <xf numFmtId="0" fontId="0" fillId="0" borderId="22" xfId="0" applyBorder="1" applyAlignment="1">
      <alignment horizontal="center"/>
    </xf>
    <xf numFmtId="164" fontId="0" fillId="0" borderId="36" xfId="0" applyNumberFormat="1" applyBorder="1" applyAlignment="1">
      <alignment horizontal="center"/>
    </xf>
    <xf numFmtId="164" fontId="0" fillId="0" borderId="37" xfId="0" applyNumberForma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/>
    <xf numFmtId="164" fontId="0" fillId="0" borderId="43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18" xfId="0" applyBorder="1" applyAlignment="1">
      <alignment horizontal="left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35" xfId="0" applyBorder="1" applyAlignment="1">
      <alignment horizontal="left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33" xfId="0" applyBorder="1" applyAlignment="1">
      <alignment horizontal="left"/>
    </xf>
    <xf numFmtId="0" fontId="0" fillId="0" borderId="24" xfId="0" applyBorder="1" applyAlignment="1">
      <alignment horizontal="left"/>
    </xf>
    <xf numFmtId="164" fontId="0" fillId="0" borderId="35" xfId="0" applyNumberFormat="1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7" xfId="0" applyBorder="1" applyAlignment="1">
      <alignment horizontal="left"/>
    </xf>
    <xf numFmtId="164" fontId="0" fillId="0" borderId="17" xfId="0" applyNumberFormat="1" applyBorder="1" applyAlignment="1">
      <alignment horizontal="center"/>
    </xf>
    <xf numFmtId="164" fontId="0" fillId="0" borderId="38" xfId="0" applyNumberFormat="1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54" xfId="0" applyBorder="1" applyAlignment="1">
      <alignment horizontal="left"/>
    </xf>
    <xf numFmtId="0" fontId="0" fillId="0" borderId="54" xfId="0" applyBorder="1" applyAlignment="1">
      <alignment horizontal="center"/>
    </xf>
    <xf numFmtId="164" fontId="0" fillId="0" borderId="54" xfId="0" applyNumberFormat="1" applyBorder="1" applyAlignment="1">
      <alignment horizontal="center"/>
    </xf>
    <xf numFmtId="164" fontId="0" fillId="0" borderId="55" xfId="0" applyNumberFormat="1" applyBorder="1" applyAlignment="1">
      <alignment horizontal="center"/>
    </xf>
    <xf numFmtId="0" fontId="0" fillId="0" borderId="53" xfId="0" applyBorder="1" applyAlignment="1">
      <alignment horizontal="left"/>
    </xf>
    <xf numFmtId="0" fontId="0" fillId="0" borderId="55" xfId="0" applyBorder="1" applyAlignment="1">
      <alignment horizontal="center"/>
    </xf>
    <xf numFmtId="164" fontId="0" fillId="0" borderId="53" xfId="0" applyNumberFormat="1" applyBorder="1" applyAlignment="1">
      <alignment horizontal="center"/>
    </xf>
    <xf numFmtId="164" fontId="0" fillId="0" borderId="48" xfId="0" applyNumberFormat="1" applyBorder="1" applyAlignment="1">
      <alignment horizontal="center"/>
    </xf>
    <xf numFmtId="164" fontId="0" fillId="0" borderId="47" xfId="0" applyNumberFormat="1" applyBorder="1" applyAlignment="1">
      <alignment horizontal="center"/>
    </xf>
    <xf numFmtId="0" fontId="0" fillId="0" borderId="56" xfId="0" applyBorder="1" applyAlignment="1">
      <alignment horizontal="center"/>
    </xf>
    <xf numFmtId="164" fontId="18" fillId="0" borderId="42" xfId="0" applyNumberFormat="1" applyFont="1" applyBorder="1" applyAlignment="1">
      <alignment horizontal="center"/>
    </xf>
    <xf numFmtId="21" fontId="18" fillId="0" borderId="0" xfId="0" applyNumberFormat="1" applyFont="1" applyAlignment="1">
      <alignment horizontal="center"/>
    </xf>
    <xf numFmtId="21" fontId="18" fillId="0" borderId="10" xfId="0" applyNumberFormat="1" applyFont="1" applyBorder="1" applyAlignment="1">
      <alignment horizontal="center"/>
    </xf>
    <xf numFmtId="21" fontId="18" fillId="0" borderId="18" xfId="0" applyNumberFormat="1" applyFont="1" applyBorder="1" applyAlignment="1">
      <alignment horizontal="center"/>
    </xf>
    <xf numFmtId="164" fontId="0" fillId="0" borderId="57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64" fontId="18" fillId="0" borderId="0" xfId="0" applyNumberFormat="1" applyFont="1" applyBorder="1" applyAlignment="1">
      <alignment horizontal="center"/>
    </xf>
    <xf numFmtId="164" fontId="18" fillId="0" borderId="58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Новый текстовый документ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0"/>
  <sheetViews>
    <sheetView tabSelected="1" zoomScale="85" zoomScaleNormal="85" workbookViewId="0">
      <selection activeCell="B76" sqref="B76"/>
    </sheetView>
  </sheetViews>
  <sheetFormatPr defaultRowHeight="15"/>
  <cols>
    <col min="1" max="1" width="7.42578125" customWidth="1"/>
    <col min="2" max="2" width="21.85546875" bestFit="1" customWidth="1"/>
    <col min="3" max="3" width="20.140625" bestFit="1" customWidth="1"/>
    <col min="4" max="4" width="7.28515625" customWidth="1"/>
    <col min="5" max="5" width="7.85546875" customWidth="1"/>
    <col min="6" max="6" width="7" customWidth="1"/>
    <col min="7" max="7" width="10" bestFit="1" customWidth="1"/>
    <col min="8" max="8" width="9.5703125" bestFit="1" customWidth="1"/>
    <col min="9" max="9" width="11.140625" customWidth="1"/>
    <col min="10" max="10" width="10.7109375" customWidth="1"/>
    <col min="11" max="11" width="11.140625" customWidth="1"/>
    <col min="12" max="12" width="11.42578125" customWidth="1"/>
    <col min="13" max="13" width="11.42578125" bestFit="1" customWidth="1"/>
    <col min="14" max="14" width="14.7109375" customWidth="1"/>
    <col min="15" max="15" width="12.42578125" bestFit="1" customWidth="1"/>
    <col min="16" max="16" width="11.85546875" customWidth="1"/>
  </cols>
  <sheetData>
    <row r="1" spans="1:13" ht="15.75" thickBot="1">
      <c r="A1" s="85" t="s">
        <v>56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7"/>
    </row>
    <row r="2" spans="1:13" ht="15.75" thickBot="1">
      <c r="A2" s="19" t="s">
        <v>55</v>
      </c>
      <c r="B2" s="16" t="s">
        <v>0</v>
      </c>
      <c r="C2" s="17" t="s">
        <v>1</v>
      </c>
      <c r="D2" s="17" t="s">
        <v>69</v>
      </c>
      <c r="E2" s="17" t="s">
        <v>48</v>
      </c>
      <c r="F2" s="18" t="s">
        <v>47</v>
      </c>
      <c r="G2" s="16" t="s">
        <v>49</v>
      </c>
      <c r="H2" s="17" t="s">
        <v>50</v>
      </c>
      <c r="I2" s="18" t="s">
        <v>51</v>
      </c>
      <c r="J2" s="16" t="s">
        <v>57</v>
      </c>
      <c r="K2" s="17" t="s">
        <v>52</v>
      </c>
      <c r="L2" s="18" t="s">
        <v>53</v>
      </c>
      <c r="M2" s="33" t="s">
        <v>54</v>
      </c>
    </row>
    <row r="3" spans="1:13">
      <c r="A3" s="20">
        <v>1</v>
      </c>
      <c r="B3" s="25" t="s">
        <v>3</v>
      </c>
      <c r="C3" s="12" t="s">
        <v>4</v>
      </c>
      <c r="D3" s="13" t="s">
        <v>5</v>
      </c>
      <c r="E3" s="13">
        <v>15</v>
      </c>
      <c r="F3" s="26">
        <v>2001</v>
      </c>
      <c r="G3" s="66">
        <v>5.115740740740741E-3</v>
      </c>
      <c r="H3" s="60">
        <v>1.0804398148148148E-2</v>
      </c>
      <c r="I3" s="61">
        <v>1.6555555555555556E-2</v>
      </c>
      <c r="J3" s="66">
        <f>G3</f>
        <v>5.115740740740741E-3</v>
      </c>
      <c r="K3" s="60">
        <f>H3-G3</f>
        <v>5.688657407407407E-3</v>
      </c>
      <c r="L3" s="61">
        <f>I3-H3</f>
        <v>5.751157407407408E-3</v>
      </c>
      <c r="M3" s="34">
        <f>I3-$I$3</f>
        <v>0</v>
      </c>
    </row>
    <row r="4" spans="1:13">
      <c r="A4" s="21">
        <v>2</v>
      </c>
      <c r="B4" s="27" t="s">
        <v>6</v>
      </c>
      <c r="C4" s="3" t="s">
        <v>4</v>
      </c>
      <c r="D4" s="2" t="s">
        <v>5</v>
      </c>
      <c r="E4" s="2">
        <v>21</v>
      </c>
      <c r="F4" s="7">
        <v>2000</v>
      </c>
      <c r="G4" s="31">
        <v>5.8715277777777776E-3</v>
      </c>
      <c r="H4" s="4">
        <v>1.1495370370370371E-2</v>
      </c>
      <c r="I4" s="6">
        <v>1.7293981481481483E-2</v>
      </c>
      <c r="J4" s="31">
        <f t="shared" ref="J4:J12" si="0">G4</f>
        <v>5.8715277777777776E-3</v>
      </c>
      <c r="K4" s="4">
        <f t="shared" ref="K4:K10" si="1">H4-G4</f>
        <v>5.6238425925925935E-3</v>
      </c>
      <c r="L4" s="6">
        <f t="shared" ref="L4:L10" si="2">I4-H4</f>
        <v>5.798611111111112E-3</v>
      </c>
      <c r="M4" s="35">
        <f t="shared" ref="M4:M10" si="3">I4-$I$3</f>
        <v>7.384259259259271E-4</v>
      </c>
    </row>
    <row r="5" spans="1:13">
      <c r="A5" s="21">
        <v>3</v>
      </c>
      <c r="B5" s="27" t="s">
        <v>7</v>
      </c>
      <c r="C5" s="3" t="s">
        <v>8</v>
      </c>
      <c r="D5" s="2"/>
      <c r="E5" s="2">
        <v>17</v>
      </c>
      <c r="F5" s="7">
        <v>2000</v>
      </c>
      <c r="G5" s="31">
        <v>5.7106481481481479E-3</v>
      </c>
      <c r="H5" s="4">
        <v>1.1516203703703702E-2</v>
      </c>
      <c r="I5" s="6">
        <v>1.7587962962962965E-2</v>
      </c>
      <c r="J5" s="31">
        <f t="shared" si="0"/>
        <v>5.7106481481481479E-3</v>
      </c>
      <c r="K5" s="4">
        <f t="shared" si="1"/>
        <v>5.8055555555555543E-3</v>
      </c>
      <c r="L5" s="6">
        <f t="shared" si="2"/>
        <v>6.0717592592592629E-3</v>
      </c>
      <c r="M5" s="35">
        <f t="shared" si="3"/>
        <v>1.032407407407409E-3</v>
      </c>
    </row>
    <row r="6" spans="1:13">
      <c r="A6" s="21">
        <v>4</v>
      </c>
      <c r="B6" s="27" t="s">
        <v>9</v>
      </c>
      <c r="C6" s="3" t="s">
        <v>4</v>
      </c>
      <c r="D6" s="2" t="s">
        <v>5</v>
      </c>
      <c r="E6" s="2">
        <v>8</v>
      </c>
      <c r="F6" s="7">
        <v>2000</v>
      </c>
      <c r="G6" s="31">
        <v>6.2789351851851851E-3</v>
      </c>
      <c r="H6" s="4">
        <v>1.2659722222222223E-2</v>
      </c>
      <c r="I6" s="6">
        <v>1.8862268518518518E-2</v>
      </c>
      <c r="J6" s="31">
        <f t="shared" si="0"/>
        <v>6.2789351851851851E-3</v>
      </c>
      <c r="K6" s="4">
        <f t="shared" si="1"/>
        <v>6.3807870370370381E-3</v>
      </c>
      <c r="L6" s="6">
        <f t="shared" si="2"/>
        <v>6.2025462962962945E-3</v>
      </c>
      <c r="M6" s="35">
        <f t="shared" si="3"/>
        <v>2.3067129629629618E-3</v>
      </c>
    </row>
    <row r="7" spans="1:13">
      <c r="A7" s="21">
        <v>5</v>
      </c>
      <c r="B7" s="27" t="s">
        <v>10</v>
      </c>
      <c r="C7" s="3" t="s">
        <v>4</v>
      </c>
      <c r="D7" s="2"/>
      <c r="E7" s="2">
        <v>11</v>
      </c>
      <c r="F7" s="7">
        <v>2000</v>
      </c>
      <c r="G7" s="31">
        <v>6.3194444444444444E-3</v>
      </c>
      <c r="H7" s="4">
        <v>1.2664351851851852E-2</v>
      </c>
      <c r="I7" s="6">
        <v>1.8869212962962963E-2</v>
      </c>
      <c r="J7" s="31">
        <f t="shared" si="0"/>
        <v>6.3194444444444444E-3</v>
      </c>
      <c r="K7" s="4">
        <f t="shared" si="1"/>
        <v>6.3449074074074076E-3</v>
      </c>
      <c r="L7" s="6">
        <f t="shared" si="2"/>
        <v>6.2048611111111106E-3</v>
      </c>
      <c r="M7" s="35">
        <f t="shared" si="3"/>
        <v>2.3136574074074066E-3</v>
      </c>
    </row>
    <row r="8" spans="1:13">
      <c r="A8" s="21">
        <v>6</v>
      </c>
      <c r="B8" s="27" t="s">
        <v>11</v>
      </c>
      <c r="C8" s="3" t="s">
        <v>4</v>
      </c>
      <c r="D8" s="2"/>
      <c r="E8" s="2">
        <v>7</v>
      </c>
      <c r="F8" s="7">
        <v>2000</v>
      </c>
      <c r="G8" s="31">
        <v>5.9953703703703697E-3</v>
      </c>
      <c r="H8" s="4">
        <v>1.2166666666666666E-2</v>
      </c>
      <c r="I8" s="6">
        <v>1.8942129629629632E-2</v>
      </c>
      <c r="J8" s="31">
        <f t="shared" si="0"/>
        <v>5.9953703703703697E-3</v>
      </c>
      <c r="K8" s="4">
        <f t="shared" si="1"/>
        <v>6.1712962962962963E-3</v>
      </c>
      <c r="L8" s="6">
        <f t="shared" si="2"/>
        <v>6.7754629629629658E-3</v>
      </c>
      <c r="M8" s="35">
        <f t="shared" si="3"/>
        <v>2.3865740740740757E-3</v>
      </c>
    </row>
    <row r="9" spans="1:13">
      <c r="A9" s="21">
        <v>7</v>
      </c>
      <c r="B9" s="27" t="s">
        <v>12</v>
      </c>
      <c r="C9" s="3" t="s">
        <v>4</v>
      </c>
      <c r="D9" s="2" t="s">
        <v>5</v>
      </c>
      <c r="E9" s="2">
        <v>24</v>
      </c>
      <c r="F9" s="7">
        <v>2004</v>
      </c>
      <c r="G9" s="31">
        <v>6.5509259259259262E-3</v>
      </c>
      <c r="H9" s="4">
        <v>1.3418981481481483E-2</v>
      </c>
      <c r="I9" s="6">
        <v>2.1131944444444443E-2</v>
      </c>
      <c r="J9" s="31">
        <f t="shared" si="0"/>
        <v>6.5509259259259262E-3</v>
      </c>
      <c r="K9" s="4">
        <f t="shared" si="1"/>
        <v>6.8680555555555569E-3</v>
      </c>
      <c r="L9" s="6">
        <f t="shared" si="2"/>
        <v>7.7129629629629597E-3</v>
      </c>
      <c r="M9" s="35">
        <f t="shared" si="3"/>
        <v>4.5763888888888868E-3</v>
      </c>
    </row>
    <row r="10" spans="1:13">
      <c r="A10" s="21">
        <v>8</v>
      </c>
      <c r="B10" s="27" t="s">
        <v>13</v>
      </c>
      <c r="C10" s="3" t="s">
        <v>4</v>
      </c>
      <c r="D10" s="2" t="s">
        <v>5</v>
      </c>
      <c r="E10" s="2">
        <v>10</v>
      </c>
      <c r="F10" s="7">
        <v>2000</v>
      </c>
      <c r="G10" s="31">
        <v>6.626157407407407E-3</v>
      </c>
      <c r="H10" s="4">
        <v>1.3652777777777778E-2</v>
      </c>
      <c r="I10" s="6">
        <v>2.1146990740740741E-2</v>
      </c>
      <c r="J10" s="31">
        <f t="shared" si="0"/>
        <v>6.626157407407407E-3</v>
      </c>
      <c r="K10" s="4">
        <f t="shared" si="1"/>
        <v>7.0266203703703706E-3</v>
      </c>
      <c r="L10" s="6">
        <f t="shared" si="2"/>
        <v>7.4942129629629629E-3</v>
      </c>
      <c r="M10" s="35">
        <f t="shared" si="3"/>
        <v>4.5914351851851845E-3</v>
      </c>
    </row>
    <row r="11" spans="1:13" ht="15.75">
      <c r="A11" s="21" t="s">
        <v>58</v>
      </c>
      <c r="B11" s="27" t="s">
        <v>14</v>
      </c>
      <c r="C11" s="3" t="s">
        <v>8</v>
      </c>
      <c r="D11" s="2"/>
      <c r="E11" s="2">
        <v>14</v>
      </c>
      <c r="F11" s="7">
        <v>2000</v>
      </c>
      <c r="G11" s="31">
        <v>6.5590277777777782E-3</v>
      </c>
      <c r="H11" s="83">
        <v>1.3495370370370371E-2</v>
      </c>
      <c r="I11" s="6"/>
      <c r="J11" s="31">
        <f t="shared" si="0"/>
        <v>6.5590277777777782E-3</v>
      </c>
      <c r="K11" s="4">
        <f>H11-G11</f>
        <v>6.9363425925925929E-3</v>
      </c>
      <c r="L11" s="7"/>
      <c r="M11" s="36"/>
    </row>
    <row r="12" spans="1:13" ht="16.5" thickBot="1">
      <c r="A12" s="22" t="s">
        <v>59</v>
      </c>
      <c r="B12" s="28" t="s">
        <v>15</v>
      </c>
      <c r="C12" s="8" t="s">
        <v>8</v>
      </c>
      <c r="D12" s="9"/>
      <c r="E12" s="9">
        <v>23</v>
      </c>
      <c r="F12" s="29">
        <v>2000</v>
      </c>
      <c r="G12" s="84">
        <v>8.773148148148148E-3</v>
      </c>
      <c r="H12" s="10"/>
      <c r="I12" s="32"/>
      <c r="J12" s="56">
        <f t="shared" si="0"/>
        <v>8.773148148148148E-3</v>
      </c>
      <c r="K12" s="8"/>
      <c r="L12" s="11"/>
      <c r="M12" s="37"/>
    </row>
    <row r="14" spans="1:13" ht="15.75" thickBot="1"/>
    <row r="15" spans="1:13" ht="15.75" thickBot="1">
      <c r="A15" s="88" t="s">
        <v>60</v>
      </c>
      <c r="B15" s="89"/>
      <c r="C15" s="89"/>
      <c r="D15" s="89"/>
      <c r="E15" s="89"/>
      <c r="F15" s="89"/>
      <c r="G15" s="89"/>
      <c r="H15" s="89"/>
      <c r="I15" s="89"/>
      <c r="J15" s="89"/>
      <c r="K15" s="90"/>
    </row>
    <row r="16" spans="1:13" ht="15.75" thickBot="1">
      <c r="A16" s="40" t="s">
        <v>55</v>
      </c>
      <c r="B16" s="16" t="s">
        <v>0</v>
      </c>
      <c r="C16" s="17" t="s">
        <v>1</v>
      </c>
      <c r="D16" s="17" t="s">
        <v>69</v>
      </c>
      <c r="E16" s="17" t="s">
        <v>48</v>
      </c>
      <c r="F16" s="18" t="s">
        <v>61</v>
      </c>
      <c r="G16" s="16" t="s">
        <v>49</v>
      </c>
      <c r="H16" s="18" t="s">
        <v>50</v>
      </c>
      <c r="I16" s="16" t="s">
        <v>57</v>
      </c>
      <c r="J16" s="18" t="s">
        <v>52</v>
      </c>
      <c r="K16" s="33" t="s">
        <v>54</v>
      </c>
    </row>
    <row r="17" spans="1:13">
      <c r="A17" s="49">
        <v>1</v>
      </c>
      <c r="B17" s="53" t="s">
        <v>16</v>
      </c>
      <c r="C17" s="51" t="s">
        <v>4</v>
      </c>
      <c r="D17" s="13" t="s">
        <v>5</v>
      </c>
      <c r="E17" s="13">
        <v>1</v>
      </c>
      <c r="F17" s="26">
        <v>2001</v>
      </c>
      <c r="G17" s="30">
        <v>6.6597222222222223E-3</v>
      </c>
      <c r="H17" s="15">
        <v>1.3721064814814816E-2</v>
      </c>
      <c r="I17" s="30">
        <f>G17</f>
        <v>6.6597222222222223E-3</v>
      </c>
      <c r="J17" s="15">
        <f>H17-G17</f>
        <v>7.0613425925925939E-3</v>
      </c>
      <c r="K17" s="34">
        <f>H17-$H$17</f>
        <v>0</v>
      </c>
    </row>
    <row r="18" spans="1:13">
      <c r="A18" s="47">
        <v>2</v>
      </c>
      <c r="B18" s="54" t="s">
        <v>17</v>
      </c>
      <c r="C18" s="41" t="s">
        <v>18</v>
      </c>
      <c r="D18" s="2" t="s">
        <v>19</v>
      </c>
      <c r="E18" s="2">
        <v>3</v>
      </c>
      <c r="F18" s="7">
        <v>2001</v>
      </c>
      <c r="G18" s="31">
        <v>6.7604166666666654E-3</v>
      </c>
      <c r="H18" s="6">
        <v>1.4787037037037036E-2</v>
      </c>
      <c r="I18" s="31">
        <f t="shared" ref="I18:I21" si="4">G18</f>
        <v>6.7604166666666654E-3</v>
      </c>
      <c r="J18" s="6">
        <f t="shared" ref="J18:J21" si="5">H18-G18</f>
        <v>8.0266203703703715E-3</v>
      </c>
      <c r="K18" s="35">
        <f t="shared" ref="K18:K21" si="6">H18-$H$17</f>
        <v>1.0659722222222199E-3</v>
      </c>
    </row>
    <row r="19" spans="1:13">
      <c r="A19" s="47">
        <v>3</v>
      </c>
      <c r="B19" s="54" t="s">
        <v>20</v>
      </c>
      <c r="C19" s="41" t="s">
        <v>18</v>
      </c>
      <c r="D19" s="2" t="s">
        <v>19</v>
      </c>
      <c r="E19" s="2">
        <v>4</v>
      </c>
      <c r="F19" s="7">
        <v>2001</v>
      </c>
      <c r="G19" s="31">
        <v>7.2175925925925923E-3</v>
      </c>
      <c r="H19" s="6">
        <v>1.4947916666666665E-2</v>
      </c>
      <c r="I19" s="31">
        <f t="shared" si="4"/>
        <v>7.2175925925925923E-3</v>
      </c>
      <c r="J19" s="6">
        <f t="shared" si="5"/>
        <v>7.7303240740740726E-3</v>
      </c>
      <c r="K19" s="35">
        <f t="shared" si="6"/>
        <v>1.2268518518518488E-3</v>
      </c>
    </row>
    <row r="20" spans="1:13">
      <c r="A20" s="47">
        <v>4</v>
      </c>
      <c r="B20" s="54" t="s">
        <v>21</v>
      </c>
      <c r="C20" s="41" t="s">
        <v>4</v>
      </c>
      <c r="D20" s="2" t="s">
        <v>5</v>
      </c>
      <c r="E20" s="2">
        <v>5</v>
      </c>
      <c r="F20" s="7">
        <v>2000</v>
      </c>
      <c r="G20" s="31">
        <v>7.828703703703704E-3</v>
      </c>
      <c r="H20" s="6">
        <v>1.5570601851851851E-2</v>
      </c>
      <c r="I20" s="31">
        <f t="shared" si="4"/>
        <v>7.828703703703704E-3</v>
      </c>
      <c r="J20" s="6">
        <f t="shared" si="5"/>
        <v>7.7418981481481471E-3</v>
      </c>
      <c r="K20" s="35">
        <f t="shared" si="6"/>
        <v>1.849537037037035E-3</v>
      </c>
    </row>
    <row r="21" spans="1:13" ht="15.75" thickBot="1">
      <c r="A21" s="48">
        <v>5</v>
      </c>
      <c r="B21" s="55" t="s">
        <v>22</v>
      </c>
      <c r="C21" s="42" t="s">
        <v>8</v>
      </c>
      <c r="D21" s="9"/>
      <c r="E21" s="9">
        <v>46</v>
      </c>
      <c r="F21" s="29">
        <v>2002</v>
      </c>
      <c r="G21" s="56">
        <v>8.5543981481481478E-3</v>
      </c>
      <c r="H21" s="44">
        <v>1.8210648148148146E-2</v>
      </c>
      <c r="I21" s="56">
        <f t="shared" si="4"/>
        <v>8.5543981481481478E-3</v>
      </c>
      <c r="J21" s="44">
        <f t="shared" si="5"/>
        <v>9.6562499999999982E-3</v>
      </c>
      <c r="K21" s="57">
        <f t="shared" si="6"/>
        <v>4.4895833333333298E-3</v>
      </c>
    </row>
    <row r="23" spans="1:13" ht="15.75" thickBot="1"/>
    <row r="24" spans="1:13" ht="15.75" thickBot="1">
      <c r="A24" s="88" t="s">
        <v>66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90"/>
    </row>
    <row r="25" spans="1:13" ht="15.75" thickBot="1">
      <c r="A25" s="40" t="s">
        <v>55</v>
      </c>
      <c r="B25" s="16" t="s">
        <v>0</v>
      </c>
      <c r="C25" s="17" t="s">
        <v>1</v>
      </c>
      <c r="D25" s="17" t="s">
        <v>69</v>
      </c>
      <c r="E25" s="17" t="s">
        <v>48</v>
      </c>
      <c r="F25" s="18" t="s">
        <v>61</v>
      </c>
      <c r="G25" s="16" t="s">
        <v>49</v>
      </c>
      <c r="H25" s="17" t="s">
        <v>50</v>
      </c>
      <c r="I25" s="17" t="s">
        <v>51</v>
      </c>
      <c r="J25" s="17" t="s">
        <v>64</v>
      </c>
      <c r="K25" s="18" t="s">
        <v>65</v>
      </c>
      <c r="L25" s="33" t="s">
        <v>54</v>
      </c>
    </row>
    <row r="26" spans="1:13">
      <c r="A26" s="49">
        <v>1</v>
      </c>
      <c r="B26" s="53" t="s">
        <v>23</v>
      </c>
      <c r="C26" s="51" t="s">
        <v>18</v>
      </c>
      <c r="D26" s="13" t="s">
        <v>24</v>
      </c>
      <c r="E26" s="13">
        <v>28</v>
      </c>
      <c r="F26" s="26">
        <v>1998</v>
      </c>
      <c r="G26" s="30">
        <v>5.579861111111111E-3</v>
      </c>
      <c r="H26" s="14">
        <v>1.1930555555555555E-2</v>
      </c>
      <c r="I26" s="14">
        <v>1.8246527777777775E-2</v>
      </c>
      <c r="J26" s="14">
        <v>2.4464120370370369E-2</v>
      </c>
      <c r="K26" s="15">
        <v>3.0915509259259257E-2</v>
      </c>
      <c r="L26" s="34">
        <f>K26-$K$26</f>
        <v>0</v>
      </c>
      <c r="M26" s="1"/>
    </row>
    <row r="27" spans="1:13">
      <c r="A27" s="47">
        <v>2</v>
      </c>
      <c r="B27" s="54" t="s">
        <v>25</v>
      </c>
      <c r="C27" s="41" t="s">
        <v>18</v>
      </c>
      <c r="D27" s="2" t="s">
        <v>24</v>
      </c>
      <c r="E27" s="2">
        <v>30</v>
      </c>
      <c r="F27" s="7">
        <v>1999</v>
      </c>
      <c r="G27" s="31">
        <v>6.4317129629629629E-3</v>
      </c>
      <c r="H27" s="4">
        <v>1.3909722222222224E-2</v>
      </c>
      <c r="I27" s="4">
        <v>2.1262731481481483E-2</v>
      </c>
      <c r="J27" s="4">
        <v>2.8502314814814817E-2</v>
      </c>
      <c r="K27" s="6">
        <v>3.5641203703703703E-2</v>
      </c>
      <c r="L27" s="35">
        <f t="shared" ref="L27:L29" si="7">K27-$K$26</f>
        <v>4.7256944444444456E-3</v>
      </c>
    </row>
    <row r="28" spans="1:13">
      <c r="A28" s="47">
        <v>3</v>
      </c>
      <c r="B28" s="54" t="s">
        <v>26</v>
      </c>
      <c r="C28" s="41" t="s">
        <v>18</v>
      </c>
      <c r="D28" s="2" t="s">
        <v>27</v>
      </c>
      <c r="E28" s="2">
        <v>27</v>
      </c>
      <c r="F28" s="7">
        <v>1998</v>
      </c>
      <c r="G28" s="31">
        <v>7.6435185185185182E-3</v>
      </c>
      <c r="H28" s="4">
        <v>1.5157407407407409E-2</v>
      </c>
      <c r="I28" s="4">
        <v>2.3791666666666666E-2</v>
      </c>
      <c r="J28" s="4">
        <v>3.2130787037037034E-2</v>
      </c>
      <c r="K28" s="31">
        <v>4.1689814814814818E-2</v>
      </c>
      <c r="L28" s="35">
        <f t="shared" si="7"/>
        <v>1.0774305555555561E-2</v>
      </c>
    </row>
    <row r="29" spans="1:13">
      <c r="A29" s="47">
        <v>4</v>
      </c>
      <c r="B29" s="54" t="s">
        <v>28</v>
      </c>
      <c r="C29" s="41" t="s">
        <v>18</v>
      </c>
      <c r="D29" s="2" t="s">
        <v>27</v>
      </c>
      <c r="E29" s="2">
        <v>31</v>
      </c>
      <c r="F29" s="7">
        <v>1999</v>
      </c>
      <c r="G29" s="31">
        <v>8.3032407407407412E-3</v>
      </c>
      <c r="H29" s="4">
        <v>1.719212962962963E-2</v>
      </c>
      <c r="I29" s="4">
        <v>2.6412037037037036E-2</v>
      </c>
      <c r="J29" s="4">
        <v>3.5898148148148151E-2</v>
      </c>
      <c r="K29" s="6">
        <v>4.5232638888888892E-2</v>
      </c>
      <c r="L29" s="35">
        <f t="shared" si="7"/>
        <v>1.4317129629629635E-2</v>
      </c>
    </row>
    <row r="30" spans="1:13" ht="16.5" thickBot="1">
      <c r="A30" s="48" t="s">
        <v>58</v>
      </c>
      <c r="B30" s="55" t="s">
        <v>29</v>
      </c>
      <c r="C30" s="42" t="s">
        <v>18</v>
      </c>
      <c r="D30" s="9" t="s">
        <v>27</v>
      </c>
      <c r="E30" s="9">
        <v>26</v>
      </c>
      <c r="F30" s="29">
        <v>1999</v>
      </c>
      <c r="G30" s="56">
        <v>9.9467592592592594E-3</v>
      </c>
      <c r="H30" s="78">
        <v>2.3530092592592592E-2</v>
      </c>
      <c r="I30" s="43"/>
      <c r="J30" s="43"/>
      <c r="K30" s="44"/>
      <c r="L30" s="57"/>
    </row>
    <row r="31" spans="1:13" ht="15.75" thickBot="1"/>
    <row r="32" spans="1:13" ht="15.75" thickBot="1">
      <c r="A32" s="16" t="s">
        <v>55</v>
      </c>
      <c r="B32" s="17" t="s">
        <v>0</v>
      </c>
      <c r="C32" s="17" t="s">
        <v>1</v>
      </c>
      <c r="D32" s="17" t="s">
        <v>69</v>
      </c>
      <c r="E32" s="17" t="s">
        <v>48</v>
      </c>
      <c r="F32" s="62" t="s">
        <v>61</v>
      </c>
      <c r="G32" s="16" t="s">
        <v>57</v>
      </c>
      <c r="H32" s="17" t="s">
        <v>52</v>
      </c>
      <c r="I32" s="17" t="s">
        <v>53</v>
      </c>
      <c r="J32" s="17" t="s">
        <v>62</v>
      </c>
      <c r="K32" s="18" t="s">
        <v>68</v>
      </c>
    </row>
    <row r="33" spans="1:15">
      <c r="A33" s="46">
        <v>1</v>
      </c>
      <c r="B33" s="58" t="s">
        <v>23</v>
      </c>
      <c r="C33" s="59" t="s">
        <v>18</v>
      </c>
      <c r="D33" s="5" t="s">
        <v>24</v>
      </c>
      <c r="E33" s="5">
        <v>28</v>
      </c>
      <c r="F33" s="63">
        <v>1998</v>
      </c>
      <c r="G33" s="66">
        <v>5.579861111111111E-3</v>
      </c>
      <c r="H33" s="60">
        <f>H26-G26</f>
        <v>6.3506944444444444E-3</v>
      </c>
      <c r="I33" s="60">
        <f>I26-H26</f>
        <v>6.3159722222222194E-3</v>
      </c>
      <c r="J33" s="60">
        <f>J26-I26</f>
        <v>6.217592592592594E-3</v>
      </c>
      <c r="K33" s="61">
        <f>K26-J26</f>
        <v>6.4513888888888885E-3</v>
      </c>
    </row>
    <row r="34" spans="1:15">
      <c r="A34" s="47">
        <v>2</v>
      </c>
      <c r="B34" s="54" t="s">
        <v>25</v>
      </c>
      <c r="C34" s="41" t="s">
        <v>18</v>
      </c>
      <c r="D34" s="2" t="s">
        <v>24</v>
      </c>
      <c r="E34" s="2">
        <v>30</v>
      </c>
      <c r="F34" s="64">
        <v>1999</v>
      </c>
      <c r="G34" s="31">
        <v>6.4317129629629629E-3</v>
      </c>
      <c r="H34" s="4">
        <f t="shared" ref="H34:K37" si="8">H27-G27</f>
        <v>7.4780092592592615E-3</v>
      </c>
      <c r="I34" s="4">
        <f t="shared" si="8"/>
        <v>7.3530092592592588E-3</v>
      </c>
      <c r="J34" s="4">
        <f t="shared" si="8"/>
        <v>7.239583333333334E-3</v>
      </c>
      <c r="K34" s="6">
        <f t="shared" si="8"/>
        <v>7.1388888888888856E-3</v>
      </c>
    </row>
    <row r="35" spans="1:15">
      <c r="A35" s="47">
        <v>3</v>
      </c>
      <c r="B35" s="54" t="s">
        <v>26</v>
      </c>
      <c r="C35" s="41" t="s">
        <v>18</v>
      </c>
      <c r="D35" s="2" t="s">
        <v>27</v>
      </c>
      <c r="E35" s="2">
        <v>27</v>
      </c>
      <c r="F35" s="64">
        <v>1998</v>
      </c>
      <c r="G35" s="31">
        <v>7.6435185185185182E-3</v>
      </c>
      <c r="H35" s="4">
        <f t="shared" si="8"/>
        <v>7.5138888888888911E-3</v>
      </c>
      <c r="I35" s="4">
        <f t="shared" si="8"/>
        <v>8.6342592592592565E-3</v>
      </c>
      <c r="J35" s="4">
        <f t="shared" si="8"/>
        <v>8.3391203703703683E-3</v>
      </c>
      <c r="K35" s="6">
        <f>K28-J28</f>
        <v>9.5590277777777843E-3</v>
      </c>
    </row>
    <row r="36" spans="1:15">
      <c r="A36" s="47">
        <v>4</v>
      </c>
      <c r="B36" s="54" t="s">
        <v>28</v>
      </c>
      <c r="C36" s="41" t="s">
        <v>18</v>
      </c>
      <c r="D36" s="2" t="s">
        <v>27</v>
      </c>
      <c r="E36" s="2">
        <v>31</v>
      </c>
      <c r="F36" s="64">
        <v>1999</v>
      </c>
      <c r="G36" s="31">
        <v>8.3032407407407412E-3</v>
      </c>
      <c r="H36" s="4">
        <f t="shared" si="8"/>
        <v>8.8888888888888889E-3</v>
      </c>
      <c r="I36" s="4">
        <f t="shared" si="8"/>
        <v>9.2199074074074058E-3</v>
      </c>
      <c r="J36" s="4">
        <f t="shared" si="8"/>
        <v>9.4861111111111153E-3</v>
      </c>
      <c r="K36" s="6">
        <f t="shared" si="8"/>
        <v>9.3344907407407404E-3</v>
      </c>
    </row>
    <row r="37" spans="1:15" ht="15.75" thickBot="1">
      <c r="A37" s="48" t="s">
        <v>58</v>
      </c>
      <c r="B37" s="55" t="s">
        <v>29</v>
      </c>
      <c r="C37" s="42" t="s">
        <v>18</v>
      </c>
      <c r="D37" s="9" t="s">
        <v>27</v>
      </c>
      <c r="E37" s="9">
        <v>26</v>
      </c>
      <c r="F37" s="65">
        <v>1999</v>
      </c>
      <c r="G37" s="56">
        <v>9.9467592592592594E-3</v>
      </c>
      <c r="H37" s="4">
        <f t="shared" si="8"/>
        <v>1.3583333333333333E-2</v>
      </c>
      <c r="I37" s="43"/>
      <c r="J37" s="43"/>
      <c r="K37" s="44"/>
    </row>
    <row r="39" spans="1:15" ht="15.75" thickBot="1"/>
    <row r="40" spans="1:15" ht="15.75" thickBot="1">
      <c r="A40" s="88" t="s">
        <v>70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90"/>
    </row>
    <row r="41" spans="1:15" ht="15.75" thickBot="1">
      <c r="A41" s="40" t="s">
        <v>55</v>
      </c>
      <c r="B41" s="16" t="s">
        <v>0</v>
      </c>
      <c r="C41" s="17" t="s">
        <v>1</v>
      </c>
      <c r="D41" s="17" t="s">
        <v>69</v>
      </c>
      <c r="E41" s="17" t="s">
        <v>48</v>
      </c>
      <c r="F41" s="18" t="s">
        <v>61</v>
      </c>
      <c r="G41" s="16" t="s">
        <v>49</v>
      </c>
      <c r="H41" s="17" t="s">
        <v>50</v>
      </c>
      <c r="I41" s="17" t="s">
        <v>51</v>
      </c>
      <c r="J41" s="18" t="s">
        <v>64</v>
      </c>
      <c r="K41" s="16" t="s">
        <v>57</v>
      </c>
      <c r="L41" s="17" t="s">
        <v>52</v>
      </c>
      <c r="M41" s="17" t="s">
        <v>53</v>
      </c>
      <c r="N41" s="18" t="s">
        <v>62</v>
      </c>
      <c r="O41" s="33" t="s">
        <v>54</v>
      </c>
    </row>
    <row r="42" spans="1:15" ht="15.75" thickBot="1">
      <c r="A42" s="39">
        <v>1</v>
      </c>
      <c r="B42" s="71" t="s">
        <v>30</v>
      </c>
      <c r="C42" s="67" t="s">
        <v>18</v>
      </c>
      <c r="D42" s="68" t="s">
        <v>31</v>
      </c>
      <c r="E42" s="68">
        <v>32</v>
      </c>
      <c r="F42" s="72">
        <v>1998</v>
      </c>
      <c r="G42" s="73">
        <v>1.1452546296296296E-2</v>
      </c>
      <c r="H42" s="69">
        <v>2.4458333333333332E-2</v>
      </c>
      <c r="I42" s="69">
        <v>3.6549768518518523E-2</v>
      </c>
      <c r="J42" s="70">
        <v>4.6302083333333334E-2</v>
      </c>
      <c r="K42" s="73">
        <f>G42</f>
        <v>1.1452546296296296E-2</v>
      </c>
      <c r="L42" s="69">
        <f>H42-G42</f>
        <v>1.3005787037037036E-2</v>
      </c>
      <c r="M42" s="69">
        <f>I42-H42</f>
        <v>1.2091435185185191E-2</v>
      </c>
      <c r="N42" s="70">
        <f>J42-I42</f>
        <v>9.7523148148148109E-3</v>
      </c>
      <c r="O42" s="38">
        <f>J42-$J$42</f>
        <v>0</v>
      </c>
    </row>
    <row r="44" spans="1:15" ht="15.75" thickBot="1"/>
    <row r="45" spans="1:15" ht="15.75" thickBot="1">
      <c r="A45" s="85" t="s">
        <v>71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7"/>
    </row>
    <row r="46" spans="1:15" ht="15.75" thickBot="1">
      <c r="A46" s="19" t="s">
        <v>55</v>
      </c>
      <c r="B46" s="16" t="s">
        <v>0</v>
      </c>
      <c r="C46" s="17" t="s">
        <v>1</v>
      </c>
      <c r="D46" s="17" t="s">
        <v>69</v>
      </c>
      <c r="E46" s="17" t="s">
        <v>48</v>
      </c>
      <c r="F46" s="18" t="s">
        <v>47</v>
      </c>
      <c r="G46" s="16" t="s">
        <v>49</v>
      </c>
      <c r="H46" s="17" t="s">
        <v>50</v>
      </c>
      <c r="I46" s="17" t="s">
        <v>51</v>
      </c>
      <c r="J46" s="17" t="s">
        <v>64</v>
      </c>
      <c r="K46" s="18" t="s">
        <v>65</v>
      </c>
      <c r="L46" s="40" t="s">
        <v>54</v>
      </c>
    </row>
    <row r="47" spans="1:15">
      <c r="A47" s="20">
        <v>1</v>
      </c>
      <c r="B47" s="53" t="s">
        <v>32</v>
      </c>
      <c r="C47" s="51" t="s">
        <v>18</v>
      </c>
      <c r="D47" s="13" t="s">
        <v>33</v>
      </c>
      <c r="E47" s="13">
        <v>38</v>
      </c>
      <c r="F47" s="26">
        <v>1996</v>
      </c>
      <c r="G47" s="30">
        <v>5.4513888888888884E-3</v>
      </c>
      <c r="H47" s="14">
        <v>1.1024305555555556E-2</v>
      </c>
      <c r="I47" s="14">
        <v>1.6916666666666667E-2</v>
      </c>
      <c r="J47" s="14">
        <v>2.3001157407407408E-2</v>
      </c>
      <c r="K47" s="15">
        <v>2.9275462962962961E-2</v>
      </c>
      <c r="L47" s="74">
        <f>K47-$K$47</f>
        <v>0</v>
      </c>
      <c r="M47" s="1"/>
      <c r="N47" s="1"/>
    </row>
    <row r="48" spans="1:15" ht="16.5" thickBot="1">
      <c r="A48" s="22" t="s">
        <v>58</v>
      </c>
      <c r="B48" s="55" t="s">
        <v>34</v>
      </c>
      <c r="C48" s="42" t="s">
        <v>18</v>
      </c>
      <c r="D48" s="9" t="s">
        <v>24</v>
      </c>
      <c r="E48" s="9">
        <v>39</v>
      </c>
      <c r="F48" s="29">
        <v>1997</v>
      </c>
      <c r="G48" s="56">
        <v>7.6273148148148151E-3</v>
      </c>
      <c r="H48" s="43">
        <v>1.5603009259259259E-2</v>
      </c>
      <c r="I48" s="78">
        <v>2.342592592592593E-2</v>
      </c>
      <c r="J48" s="43"/>
      <c r="K48" s="44"/>
      <c r="L48" s="75"/>
    </row>
    <row r="49" spans="1:16" ht="15.75" thickBot="1"/>
    <row r="50" spans="1:16" ht="15.75" thickBot="1">
      <c r="A50" s="40" t="s">
        <v>55</v>
      </c>
      <c r="B50" s="23" t="s">
        <v>0</v>
      </c>
      <c r="C50" s="17" t="s">
        <v>1</v>
      </c>
      <c r="D50" s="17" t="s">
        <v>69</v>
      </c>
      <c r="E50" s="17" t="s">
        <v>48</v>
      </c>
      <c r="F50" s="62" t="s">
        <v>47</v>
      </c>
      <c r="G50" s="16" t="s">
        <v>57</v>
      </c>
      <c r="H50" s="17" t="s">
        <v>52</v>
      </c>
      <c r="I50" s="17" t="s">
        <v>53</v>
      </c>
      <c r="J50" s="17" t="s">
        <v>62</v>
      </c>
      <c r="K50" s="18" t="s">
        <v>68</v>
      </c>
    </row>
    <row r="51" spans="1:16">
      <c r="A51" s="49">
        <v>1</v>
      </c>
      <c r="B51" s="50" t="s">
        <v>32</v>
      </c>
      <c r="C51" s="51" t="s">
        <v>18</v>
      </c>
      <c r="D51" s="13" t="s">
        <v>33</v>
      </c>
      <c r="E51" s="13">
        <v>38</v>
      </c>
      <c r="F51" s="76">
        <v>1996</v>
      </c>
      <c r="G51" s="30">
        <f>G47</f>
        <v>5.4513888888888884E-3</v>
      </c>
      <c r="H51" s="14">
        <f>H47-G47</f>
        <v>5.5729166666666679E-3</v>
      </c>
      <c r="I51" s="14">
        <f>I47-H47</f>
        <v>5.8923611111111104E-3</v>
      </c>
      <c r="J51" s="14">
        <f>J47-I47</f>
        <v>6.084490740740741E-3</v>
      </c>
      <c r="K51" s="15">
        <f>K47-J47</f>
        <v>6.2743055555555538E-3</v>
      </c>
    </row>
    <row r="52" spans="1:16" ht="15.75" thickBot="1">
      <c r="A52" s="48" t="s">
        <v>58</v>
      </c>
      <c r="B52" s="45" t="s">
        <v>34</v>
      </c>
      <c r="C52" s="42" t="s">
        <v>18</v>
      </c>
      <c r="D52" s="9" t="s">
        <v>24</v>
      </c>
      <c r="E52" s="9">
        <v>39</v>
      </c>
      <c r="F52" s="65">
        <v>1997</v>
      </c>
      <c r="G52" s="56">
        <f>G48</f>
        <v>7.6273148148148151E-3</v>
      </c>
      <c r="H52" s="43">
        <f>H48-G48</f>
        <v>7.975694444444445E-3</v>
      </c>
      <c r="I52" s="14">
        <f>I48-H48</f>
        <v>7.8229166666666707E-3</v>
      </c>
      <c r="J52" s="9"/>
      <c r="K52" s="29"/>
    </row>
    <row r="53" spans="1:16" ht="15.75" customHeight="1"/>
    <row r="54" spans="1:16" ht="15.75" thickBot="1"/>
    <row r="55" spans="1:16" ht="15.75" thickBot="1">
      <c r="A55" s="85" t="s">
        <v>72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7"/>
    </row>
    <row r="56" spans="1:16" ht="15.75" thickBot="1">
      <c r="A56" s="40" t="s">
        <v>55</v>
      </c>
      <c r="B56" s="16" t="s">
        <v>0</v>
      </c>
      <c r="C56" s="17" t="s">
        <v>1</v>
      </c>
      <c r="D56" s="17" t="s">
        <v>2</v>
      </c>
      <c r="E56" s="17" t="s">
        <v>48</v>
      </c>
      <c r="F56" s="18" t="s">
        <v>61</v>
      </c>
      <c r="G56" s="16" t="s">
        <v>49</v>
      </c>
      <c r="H56" s="17" t="s">
        <v>50</v>
      </c>
      <c r="I56" s="17" t="s">
        <v>51</v>
      </c>
      <c r="J56" s="17" t="s">
        <v>64</v>
      </c>
      <c r="K56" s="17" t="s">
        <v>65</v>
      </c>
      <c r="L56" s="17" t="s">
        <v>77</v>
      </c>
      <c r="M56" s="17" t="s">
        <v>78</v>
      </c>
      <c r="N56" s="17" t="s">
        <v>79</v>
      </c>
      <c r="O56" s="18" t="s">
        <v>80</v>
      </c>
      <c r="P56" s="33" t="s">
        <v>54</v>
      </c>
    </row>
    <row r="57" spans="1:16">
      <c r="A57" s="49">
        <v>1</v>
      </c>
      <c r="B57" s="53" t="s">
        <v>35</v>
      </c>
      <c r="C57" s="51" t="s">
        <v>18</v>
      </c>
      <c r="D57" s="13" t="s">
        <v>33</v>
      </c>
      <c r="E57" s="13">
        <v>43</v>
      </c>
      <c r="F57" s="26">
        <v>1988</v>
      </c>
      <c r="G57" s="30">
        <v>5.1331018518518514E-3</v>
      </c>
      <c r="H57" s="14">
        <v>1.0700231481481482E-2</v>
      </c>
      <c r="I57" s="14">
        <v>1.6525462962962964E-2</v>
      </c>
      <c r="J57" s="14">
        <v>2.2214120370370374E-2</v>
      </c>
      <c r="K57" s="14">
        <v>2.8137731481481479E-2</v>
      </c>
      <c r="L57" s="14">
        <v>3.4157407407407407E-2</v>
      </c>
      <c r="M57" s="14">
        <v>3.9907407407407412E-2</v>
      </c>
      <c r="N57" s="14">
        <v>4.5430555555555557E-2</v>
      </c>
      <c r="O57" s="15">
        <v>5.1481481481481482E-2</v>
      </c>
      <c r="P57" s="34">
        <f>O57-$O$57</f>
        <v>0</v>
      </c>
    </row>
    <row r="58" spans="1:16">
      <c r="A58" s="47">
        <v>2</v>
      </c>
      <c r="B58" s="54" t="s">
        <v>36</v>
      </c>
      <c r="C58" s="41" t="s">
        <v>37</v>
      </c>
      <c r="D58" s="2"/>
      <c r="E58" s="2">
        <v>53</v>
      </c>
      <c r="F58" s="7">
        <v>1984</v>
      </c>
      <c r="G58" s="31">
        <v>5.5000000000000005E-3</v>
      </c>
      <c r="H58" s="4">
        <v>1.1116898148148148E-2</v>
      </c>
      <c r="I58" s="4">
        <v>1.6777777777777777E-2</v>
      </c>
      <c r="J58" s="4">
        <v>2.2657407407407407E-2</v>
      </c>
      <c r="K58" s="4">
        <v>2.8526620370370372E-2</v>
      </c>
      <c r="L58" s="4">
        <v>3.4152777777777775E-2</v>
      </c>
      <c r="M58" s="4">
        <v>3.9928240740740743E-2</v>
      </c>
      <c r="N58" s="4">
        <v>4.5931712962962966E-2</v>
      </c>
      <c r="O58" s="6">
        <v>5.1712962962962961E-2</v>
      </c>
      <c r="P58" s="35">
        <f>O58-$O$57</f>
        <v>2.3148148148147835E-4</v>
      </c>
    </row>
    <row r="59" spans="1:16">
      <c r="A59" s="47">
        <v>3</v>
      </c>
      <c r="B59" s="54" t="s">
        <v>41</v>
      </c>
      <c r="C59" s="41" t="s">
        <v>39</v>
      </c>
      <c r="D59" s="2"/>
      <c r="E59" s="2">
        <v>48</v>
      </c>
      <c r="F59" s="7">
        <v>1986</v>
      </c>
      <c r="G59" s="31">
        <v>6.2847222222222228E-3</v>
      </c>
      <c r="H59" s="4">
        <v>1.3069444444444444E-2</v>
      </c>
      <c r="I59" s="4">
        <v>2.0011574074074074E-2</v>
      </c>
      <c r="J59" s="4">
        <v>2.7091435185185184E-2</v>
      </c>
      <c r="K59" s="4">
        <f>J59+K70</f>
        <v>3.4325231481481477E-2</v>
      </c>
      <c r="L59" s="4" t="s">
        <v>76</v>
      </c>
      <c r="M59" s="4"/>
      <c r="N59" s="4"/>
      <c r="O59" s="6"/>
      <c r="P59" s="36"/>
    </row>
    <row r="60" spans="1:16">
      <c r="A60" s="47">
        <v>4</v>
      </c>
      <c r="B60" s="54" t="s">
        <v>40</v>
      </c>
      <c r="C60" s="41" t="s">
        <v>39</v>
      </c>
      <c r="D60" s="2"/>
      <c r="E60" s="2">
        <v>50</v>
      </c>
      <c r="F60" s="7">
        <v>1980</v>
      </c>
      <c r="G60" s="31">
        <v>6.4976851851851862E-3</v>
      </c>
      <c r="H60" s="4">
        <v>1.3480324074074073E-2</v>
      </c>
      <c r="I60" s="4">
        <v>2.0699074074074075E-2</v>
      </c>
      <c r="J60" s="4">
        <v>2.7981481481481482E-2</v>
      </c>
      <c r="K60" s="4">
        <v>3.5552083333333331E-2</v>
      </c>
      <c r="L60" s="4" t="s">
        <v>73</v>
      </c>
      <c r="M60" s="4"/>
      <c r="N60" s="4"/>
      <c r="O60" s="6"/>
      <c r="P60" s="36"/>
    </row>
    <row r="61" spans="1:16">
      <c r="A61" s="47">
        <v>5</v>
      </c>
      <c r="B61" s="54" t="s">
        <v>38</v>
      </c>
      <c r="C61" s="41" t="s">
        <v>39</v>
      </c>
      <c r="D61" s="2" t="s">
        <v>24</v>
      </c>
      <c r="E61" s="2">
        <v>44</v>
      </c>
      <c r="F61" s="7">
        <v>1988</v>
      </c>
      <c r="G61" s="31">
        <v>6.7141203703703703E-3</v>
      </c>
      <c r="H61" s="4">
        <v>1.4457175925925927E-2</v>
      </c>
      <c r="I61" s="4">
        <v>2.200925925925926E-2</v>
      </c>
      <c r="J61" s="4">
        <v>2.9567129629629627E-2</v>
      </c>
      <c r="K61" s="4" t="s">
        <v>74</v>
      </c>
      <c r="L61" s="4"/>
      <c r="M61" s="4"/>
      <c r="N61" s="4"/>
      <c r="O61" s="6"/>
      <c r="P61" s="36"/>
    </row>
    <row r="62" spans="1:16" ht="16.5" thickBot="1">
      <c r="A62" s="48">
        <v>6</v>
      </c>
      <c r="B62" s="55" t="s">
        <v>44</v>
      </c>
      <c r="C62" s="42" t="s">
        <v>39</v>
      </c>
      <c r="D62" s="9"/>
      <c r="E62" s="9">
        <v>51</v>
      </c>
      <c r="F62" s="29">
        <v>1975</v>
      </c>
      <c r="G62" s="56">
        <v>7.1643518518518514E-3</v>
      </c>
      <c r="H62" s="43">
        <v>1.469560185185185E-2</v>
      </c>
      <c r="I62" s="80">
        <v>2.2164351851851852E-2</v>
      </c>
      <c r="J62" s="4" t="s">
        <v>75</v>
      </c>
      <c r="K62" s="4"/>
      <c r="L62" s="4"/>
      <c r="M62" s="4"/>
      <c r="N62" s="4"/>
      <c r="O62" s="6"/>
      <c r="P62" s="36"/>
    </row>
    <row r="63" spans="1:16">
      <c r="A63" s="47">
        <v>7</v>
      </c>
      <c r="B63" s="54" t="s">
        <v>42</v>
      </c>
      <c r="C63" s="41" t="s">
        <v>37</v>
      </c>
      <c r="D63" s="2"/>
      <c r="E63" s="2">
        <v>55</v>
      </c>
      <c r="F63" s="7">
        <v>1985</v>
      </c>
      <c r="G63" s="31">
        <v>7.9537037037037042E-3</v>
      </c>
      <c r="H63" s="4">
        <v>1.5348379629629628E-2</v>
      </c>
      <c r="I63" s="4">
        <v>2.2380787037037036E-2</v>
      </c>
      <c r="J63" s="4" t="s">
        <v>75</v>
      </c>
      <c r="K63" s="4"/>
      <c r="L63" s="4"/>
      <c r="M63" s="4"/>
      <c r="N63" s="4"/>
      <c r="O63" s="6"/>
      <c r="P63" s="36"/>
    </row>
    <row r="64" spans="1:16">
      <c r="A64" s="47">
        <v>8</v>
      </c>
      <c r="B64" s="54" t="s">
        <v>43</v>
      </c>
      <c r="C64" s="41" t="s">
        <v>37</v>
      </c>
      <c r="D64" s="2"/>
      <c r="E64" s="2">
        <v>54</v>
      </c>
      <c r="F64" s="7">
        <v>1987</v>
      </c>
      <c r="G64" s="31">
        <v>8.2569444444444452E-3</v>
      </c>
      <c r="H64" s="4">
        <v>1.6565972222222222E-2</v>
      </c>
      <c r="I64" s="4">
        <v>2.6168981481481477E-2</v>
      </c>
      <c r="J64" s="4" t="s">
        <v>75</v>
      </c>
      <c r="K64" s="4"/>
      <c r="L64" s="4"/>
      <c r="M64" s="4"/>
      <c r="N64" s="4"/>
      <c r="O64" s="6"/>
      <c r="P64" s="36"/>
    </row>
    <row r="65" spans="1:16" ht="15.75">
      <c r="A65" s="47">
        <v>9</v>
      </c>
      <c r="B65" s="54" t="s">
        <v>45</v>
      </c>
      <c r="C65" s="41" t="s">
        <v>37</v>
      </c>
      <c r="D65" s="2"/>
      <c r="E65" s="2">
        <v>52</v>
      </c>
      <c r="F65" s="7">
        <v>1983</v>
      </c>
      <c r="G65" s="31">
        <v>8.952546296296297E-3</v>
      </c>
      <c r="H65" s="79">
        <v>1.9085648148148147E-2</v>
      </c>
      <c r="I65" s="4" t="s">
        <v>83</v>
      </c>
      <c r="J65" s="4"/>
      <c r="K65" s="4"/>
      <c r="L65" s="4"/>
      <c r="M65" s="4"/>
      <c r="N65" s="4"/>
      <c r="O65" s="6"/>
      <c r="P65" s="36"/>
    </row>
    <row r="66" spans="1:16" ht="15.75" thickBot="1"/>
    <row r="67" spans="1:16" ht="15.75" thickBot="1">
      <c r="A67" s="40" t="s">
        <v>55</v>
      </c>
      <c r="B67" s="16" t="s">
        <v>0</v>
      </c>
      <c r="C67" s="17" t="s">
        <v>1</v>
      </c>
      <c r="D67" s="17" t="s">
        <v>2</v>
      </c>
      <c r="E67" s="17" t="s">
        <v>48</v>
      </c>
      <c r="F67" s="18" t="s">
        <v>61</v>
      </c>
      <c r="G67" s="23" t="s">
        <v>57</v>
      </c>
      <c r="H67" s="17" t="s">
        <v>52</v>
      </c>
      <c r="I67" s="17" t="s">
        <v>53</v>
      </c>
      <c r="J67" s="17" t="s">
        <v>62</v>
      </c>
      <c r="K67" s="17" t="s">
        <v>68</v>
      </c>
      <c r="L67" s="17" t="s">
        <v>63</v>
      </c>
      <c r="M67" s="17" t="s">
        <v>67</v>
      </c>
      <c r="N67" s="17" t="s">
        <v>81</v>
      </c>
      <c r="O67" s="18" t="s">
        <v>82</v>
      </c>
    </row>
    <row r="68" spans="1:16">
      <c r="A68" s="46">
        <v>1</v>
      </c>
      <c r="B68" s="58" t="s">
        <v>35</v>
      </c>
      <c r="C68" s="59" t="s">
        <v>18</v>
      </c>
      <c r="D68" s="5" t="s">
        <v>33</v>
      </c>
      <c r="E68" s="5">
        <v>43</v>
      </c>
      <c r="F68" s="82">
        <v>1988</v>
      </c>
      <c r="G68" s="81">
        <f>G57</f>
        <v>5.1331018518518514E-3</v>
      </c>
      <c r="H68" s="60">
        <f t="shared" ref="H68:J72" si="9">H57-G57</f>
        <v>5.5671296296296311E-3</v>
      </c>
      <c r="I68" s="60">
        <f t="shared" si="9"/>
        <v>5.8252314814814816E-3</v>
      </c>
      <c r="J68" s="60">
        <f t="shared" si="9"/>
        <v>5.6886574074074096E-3</v>
      </c>
      <c r="K68" s="60">
        <f>K57-J57</f>
        <v>5.9236111111111052E-3</v>
      </c>
      <c r="L68" s="60">
        <f t="shared" ref="L68:O69" si="10">L57-K57</f>
        <v>6.0196759259259283E-3</v>
      </c>
      <c r="M68" s="60">
        <f t="shared" si="10"/>
        <v>5.7500000000000051E-3</v>
      </c>
      <c r="N68" s="60">
        <f t="shared" si="10"/>
        <v>5.5231481481481451E-3</v>
      </c>
      <c r="O68" s="61">
        <f t="shared" si="10"/>
        <v>6.0509259259259249E-3</v>
      </c>
    </row>
    <row r="69" spans="1:16">
      <c r="A69" s="47">
        <v>2</v>
      </c>
      <c r="B69" s="54" t="s">
        <v>36</v>
      </c>
      <c r="C69" s="41" t="s">
        <v>37</v>
      </c>
      <c r="D69" s="2"/>
      <c r="E69" s="2">
        <v>53</v>
      </c>
      <c r="F69" s="7">
        <v>1984</v>
      </c>
      <c r="G69" s="24">
        <f>G58</f>
        <v>5.5000000000000005E-3</v>
      </c>
      <c r="H69" s="4">
        <f t="shared" si="9"/>
        <v>5.6168981481481478E-3</v>
      </c>
      <c r="I69" s="4">
        <f t="shared" si="9"/>
        <v>5.6608796296296286E-3</v>
      </c>
      <c r="J69" s="4">
        <f t="shared" si="9"/>
        <v>5.8796296296296305E-3</v>
      </c>
      <c r="K69" s="4">
        <f>K58-J58</f>
        <v>5.869212962962965E-3</v>
      </c>
      <c r="L69" s="4">
        <f t="shared" si="10"/>
        <v>5.6261574074074026E-3</v>
      </c>
      <c r="M69" s="4">
        <f t="shared" si="10"/>
        <v>5.7754629629629683E-3</v>
      </c>
      <c r="N69" s="4">
        <f t="shared" si="10"/>
        <v>6.0034722222222225E-3</v>
      </c>
      <c r="O69" s="6">
        <f t="shared" si="10"/>
        <v>5.7812499999999947E-3</v>
      </c>
    </row>
    <row r="70" spans="1:16">
      <c r="A70" s="47">
        <v>3</v>
      </c>
      <c r="B70" s="54" t="s">
        <v>41</v>
      </c>
      <c r="C70" s="41" t="s">
        <v>39</v>
      </c>
      <c r="D70" s="2"/>
      <c r="E70" s="2">
        <v>48</v>
      </c>
      <c r="F70" s="7">
        <v>1986</v>
      </c>
      <c r="G70" s="24">
        <f>G59</f>
        <v>6.2847222222222228E-3</v>
      </c>
      <c r="H70" s="4">
        <f t="shared" si="9"/>
        <v>6.7847222222222215E-3</v>
      </c>
      <c r="I70" s="4">
        <f t="shared" si="9"/>
        <v>6.9421296296296297E-3</v>
      </c>
      <c r="J70" s="4">
        <f t="shared" si="9"/>
        <v>7.0798611111111097E-3</v>
      </c>
      <c r="K70" s="4">
        <v>7.2337962962962963E-3</v>
      </c>
      <c r="L70" s="4" t="s">
        <v>76</v>
      </c>
      <c r="M70" s="4"/>
      <c r="N70" s="4"/>
      <c r="O70" s="6"/>
    </row>
    <row r="71" spans="1:16">
      <c r="A71" s="47">
        <v>4</v>
      </c>
      <c r="B71" s="54" t="s">
        <v>40</v>
      </c>
      <c r="C71" s="41" t="s">
        <v>39</v>
      </c>
      <c r="D71" s="2"/>
      <c r="E71" s="2">
        <v>50</v>
      </c>
      <c r="F71" s="7">
        <v>1980</v>
      </c>
      <c r="G71" s="24">
        <f>G60</f>
        <v>6.4976851851851862E-3</v>
      </c>
      <c r="H71" s="4">
        <f t="shared" si="9"/>
        <v>6.9826388888888872E-3</v>
      </c>
      <c r="I71" s="4">
        <f t="shared" si="9"/>
        <v>7.2187500000000012E-3</v>
      </c>
      <c r="J71" s="4">
        <f t="shared" si="9"/>
        <v>7.2824074074074076E-3</v>
      </c>
      <c r="K71" s="4">
        <f>K60-J60</f>
        <v>7.5706018518518492E-3</v>
      </c>
      <c r="L71" s="4" t="s">
        <v>73</v>
      </c>
      <c r="M71" s="4"/>
      <c r="N71" s="4"/>
      <c r="O71" s="6"/>
    </row>
    <row r="72" spans="1:16">
      <c r="A72" s="47">
        <v>5</v>
      </c>
      <c r="B72" s="54" t="s">
        <v>38</v>
      </c>
      <c r="C72" s="41" t="s">
        <v>39</v>
      </c>
      <c r="D72" s="2" t="s">
        <v>24</v>
      </c>
      <c r="E72" s="2">
        <v>44</v>
      </c>
      <c r="F72" s="7">
        <v>1988</v>
      </c>
      <c r="G72" s="24">
        <f>G61</f>
        <v>6.7141203703703703E-3</v>
      </c>
      <c r="H72" s="4">
        <f t="shared" si="9"/>
        <v>7.7430555555555568E-3</v>
      </c>
      <c r="I72" s="4">
        <f t="shared" si="9"/>
        <v>7.5520833333333325E-3</v>
      </c>
      <c r="J72" s="4">
        <f t="shared" si="9"/>
        <v>7.5578703703703676E-3</v>
      </c>
      <c r="K72" s="4" t="s">
        <v>74</v>
      </c>
      <c r="L72" s="4"/>
      <c r="M72" s="4"/>
      <c r="N72" s="4"/>
      <c r="O72" s="6"/>
    </row>
    <row r="73" spans="1:16" ht="15.75" thickBot="1">
      <c r="A73" s="48">
        <v>6</v>
      </c>
      <c r="B73" s="55" t="s">
        <v>44</v>
      </c>
      <c r="C73" s="42" t="s">
        <v>39</v>
      </c>
      <c r="D73" s="9"/>
      <c r="E73" s="9">
        <v>51</v>
      </c>
      <c r="F73" s="29">
        <v>1975</v>
      </c>
      <c r="G73" s="52">
        <f>G62</f>
        <v>7.1643518518518514E-3</v>
      </c>
      <c r="H73" s="43">
        <f>H62-G62</f>
        <v>7.5312499999999989E-3</v>
      </c>
      <c r="I73" s="43">
        <f>I62-H62</f>
        <v>7.4687500000000014E-3</v>
      </c>
      <c r="J73" s="4" t="s">
        <v>75</v>
      </c>
      <c r="K73" s="4"/>
      <c r="L73" s="4"/>
      <c r="M73" s="4"/>
      <c r="N73" s="4"/>
      <c r="O73" s="6"/>
    </row>
    <row r="74" spans="1:16">
      <c r="A74" s="47">
        <v>7</v>
      </c>
      <c r="B74" s="54" t="s">
        <v>42</v>
      </c>
      <c r="C74" s="41" t="s">
        <v>37</v>
      </c>
      <c r="D74" s="2"/>
      <c r="E74" s="2">
        <v>55</v>
      </c>
      <c r="F74" s="7">
        <v>1985</v>
      </c>
      <c r="G74" s="24">
        <f t="shared" ref="G74:G75" si="11">G63</f>
        <v>7.9537037037037042E-3</v>
      </c>
      <c r="H74" s="4">
        <f>H63-G63</f>
        <v>7.3946759259259243E-3</v>
      </c>
      <c r="I74" s="4">
        <f>I63-H63</f>
        <v>7.0324074074074074E-3</v>
      </c>
      <c r="J74" s="4" t="s">
        <v>75</v>
      </c>
      <c r="K74" s="4"/>
      <c r="L74" s="4"/>
      <c r="M74" s="4"/>
      <c r="N74" s="4"/>
      <c r="O74" s="6"/>
    </row>
    <row r="75" spans="1:16">
      <c r="A75" s="47">
        <v>8</v>
      </c>
      <c r="B75" s="54" t="s">
        <v>43</v>
      </c>
      <c r="C75" s="41" t="s">
        <v>37</v>
      </c>
      <c r="D75" s="2"/>
      <c r="E75" s="2">
        <v>54</v>
      </c>
      <c r="F75" s="7">
        <v>1987</v>
      </c>
      <c r="G75" s="24">
        <f t="shared" si="11"/>
        <v>8.2569444444444452E-3</v>
      </c>
      <c r="H75" s="4">
        <f>H64-G64</f>
        <v>8.3090277777777763E-3</v>
      </c>
      <c r="I75" s="4">
        <f>I64-H64</f>
        <v>9.6030092592592556E-3</v>
      </c>
      <c r="J75" s="4" t="s">
        <v>75</v>
      </c>
      <c r="K75" s="4"/>
      <c r="L75" s="4"/>
      <c r="M75" s="4"/>
      <c r="N75" s="4"/>
      <c r="O75" s="6"/>
    </row>
    <row r="76" spans="1:16">
      <c r="A76" s="47">
        <v>9</v>
      </c>
      <c r="B76" s="54" t="s">
        <v>45</v>
      </c>
      <c r="C76" s="41" t="s">
        <v>37</v>
      </c>
      <c r="D76" s="2"/>
      <c r="E76" s="2">
        <v>52</v>
      </c>
      <c r="F76" s="7">
        <v>1983</v>
      </c>
      <c r="G76" s="24">
        <f>G65</f>
        <v>8.952546296296297E-3</v>
      </c>
      <c r="H76" s="4">
        <f>H65-G65</f>
        <v>1.013310185185185E-2</v>
      </c>
      <c r="I76" s="4" t="s">
        <v>83</v>
      </c>
      <c r="J76" s="4"/>
      <c r="K76" s="4"/>
      <c r="L76" s="4"/>
      <c r="M76" s="4"/>
      <c r="N76" s="4"/>
      <c r="O76" s="6"/>
    </row>
    <row r="78" spans="1:16" ht="15.75" thickBot="1"/>
    <row r="79" spans="1:16" ht="15.75" thickBot="1">
      <c r="A79" s="40" t="s">
        <v>55</v>
      </c>
      <c r="B79" s="16" t="s">
        <v>0</v>
      </c>
      <c r="C79" s="17" t="s">
        <v>1</v>
      </c>
      <c r="D79" s="17" t="s">
        <v>2</v>
      </c>
      <c r="E79" s="17" t="s">
        <v>48</v>
      </c>
      <c r="F79" s="18" t="s">
        <v>61</v>
      </c>
      <c r="G79" s="16" t="s">
        <v>49</v>
      </c>
      <c r="H79" s="17" t="s">
        <v>50</v>
      </c>
      <c r="I79" s="17" t="s">
        <v>51</v>
      </c>
      <c r="J79" s="18" t="s">
        <v>64</v>
      </c>
      <c r="K79" s="16" t="s">
        <v>57</v>
      </c>
      <c r="L79" s="17" t="s">
        <v>52</v>
      </c>
      <c r="M79" s="17" t="s">
        <v>53</v>
      </c>
      <c r="N79" s="18" t="s">
        <v>62</v>
      </c>
      <c r="O79" s="33" t="s">
        <v>54</v>
      </c>
    </row>
    <row r="80" spans="1:16" ht="16.5" thickBot="1">
      <c r="A80" s="39">
        <v>1</v>
      </c>
      <c r="B80" s="71" t="s">
        <v>46</v>
      </c>
      <c r="C80" s="67" t="s">
        <v>18</v>
      </c>
      <c r="D80" s="68" t="s">
        <v>24</v>
      </c>
      <c r="E80" s="68">
        <v>42</v>
      </c>
      <c r="F80" s="72">
        <v>1995</v>
      </c>
      <c r="G80" s="73">
        <v>1.1471064814814816E-2</v>
      </c>
      <c r="H80" s="69">
        <v>2.4487268518518516E-2</v>
      </c>
      <c r="I80" s="69">
        <v>3.7356481481481484E-2</v>
      </c>
      <c r="J80" s="77">
        <v>4.9375000000000002E-2</v>
      </c>
      <c r="K80" s="73">
        <f>G80</f>
        <v>1.1471064814814816E-2</v>
      </c>
      <c r="L80" s="69">
        <f>H80-G80</f>
        <v>1.30162037037037E-2</v>
      </c>
      <c r="M80" s="69">
        <f>I80-H80</f>
        <v>1.2869212962962968E-2</v>
      </c>
      <c r="N80" s="70">
        <f>J80-I80</f>
        <v>1.2018518518518519E-2</v>
      </c>
      <c r="O80" s="38">
        <f>J80-$J$80</f>
        <v>0</v>
      </c>
    </row>
  </sheetData>
  <sortState ref="A68:O74">
    <sortCondition ref="A67:A73"/>
  </sortState>
  <mergeCells count="6">
    <mergeCell ref="A55:P55"/>
    <mergeCell ref="A1:M1"/>
    <mergeCell ref="A15:K15"/>
    <mergeCell ref="A24:L24"/>
    <mergeCell ref="A40:O40"/>
    <mergeCell ref="A45:L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Sheet1!Новый_текстовый_документ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WinOrient - Result list</dc:title>
  <dc:creator>Камалутдинов Ильдар</dc:creator>
  <cp:lastModifiedBy>Ксения</cp:lastModifiedBy>
  <dcterms:created xsi:type="dcterms:W3CDTF">2014-06-01T16:51:03Z</dcterms:created>
  <dcterms:modified xsi:type="dcterms:W3CDTF">2014-06-02T20:49:41Z</dcterms:modified>
</cp:coreProperties>
</file>